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310"/>
  </bookViews>
  <sheets>
    <sheet name="14.05.2025" sheetId="1" r:id="rId1"/>
  </sheets>
  <definedNames>
    <definedName name="_xlnm.Print_Titles" localSheetId="0">'14.05.2025'!$A:$A</definedName>
    <definedName name="_xlnm.Print_Area" localSheetId="0">'14.05.2025'!$A$1:$G$26</definedName>
  </definedNames>
  <calcPr calcId="125725" iterateDelta="1E-4"/>
</workbook>
</file>

<file path=xl/calcChain.xml><?xml version="1.0" encoding="utf-8"?>
<calcChain xmlns="http://schemas.openxmlformats.org/spreadsheetml/2006/main">
  <c r="C27" i="1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</calcChain>
</file>

<file path=xl/sharedStrings.xml><?xml version="1.0" encoding="utf-8"?>
<sst xmlns="http://schemas.openxmlformats.org/spreadsheetml/2006/main" count="54" uniqueCount="54">
  <si>
    <t xml:space="preserve">Мониторинг исполнения квоты по опросу в разрезе районов </t>
  </si>
  <si>
    <t>(без раздела P. Образование)</t>
  </si>
  <si>
    <t>ИНН</t>
  </si>
  <si>
    <t>Всего организаций</t>
  </si>
  <si>
    <t>Факт "приступили" на 14.05.2025</t>
  </si>
  <si>
    <t>Факт "завершили" на 14.05.2025</t>
  </si>
  <si>
    <t>% исполнения на 14.05.2025</t>
  </si>
  <si>
    <t>% по приступившим на 14.05.2025</t>
  </si>
  <si>
    <t>Ардатовский</t>
  </si>
  <si>
    <t>01</t>
  </si>
  <si>
    <t>Атюрьевский</t>
  </si>
  <si>
    <t>02</t>
  </si>
  <si>
    <t>Атяшевский</t>
  </si>
  <si>
    <t>03</t>
  </si>
  <si>
    <t>Большеберезниковский</t>
  </si>
  <si>
    <t>04</t>
  </si>
  <si>
    <t>Большеигнатовский</t>
  </si>
  <si>
    <t>05</t>
  </si>
  <si>
    <t>Дубенский</t>
  </si>
  <si>
    <t>06</t>
  </si>
  <si>
    <t>Ельниковский</t>
  </si>
  <si>
    <t>07</t>
  </si>
  <si>
    <t>Зубово-Полянский</t>
  </si>
  <si>
    <t>08</t>
  </si>
  <si>
    <t>Инсарский</t>
  </si>
  <si>
    <t>09</t>
  </si>
  <si>
    <t>Ичалковский</t>
  </si>
  <si>
    <t>10</t>
  </si>
  <si>
    <t>Кадошкинский</t>
  </si>
  <si>
    <t>11</t>
  </si>
  <si>
    <t>Ковылкинский</t>
  </si>
  <si>
    <t>12,23</t>
  </si>
  <si>
    <t>Кочкуровский</t>
  </si>
  <si>
    <t>13</t>
  </si>
  <si>
    <t>Краснослободский</t>
  </si>
  <si>
    <t>14</t>
  </si>
  <si>
    <t>Лямбирский</t>
  </si>
  <si>
    <t>15</t>
  </si>
  <si>
    <t>Ромодановский</t>
  </si>
  <si>
    <t>16</t>
  </si>
  <si>
    <t>Рузаевский</t>
  </si>
  <si>
    <t>17,24</t>
  </si>
  <si>
    <t>Старошайговский</t>
  </si>
  <si>
    <t>18</t>
  </si>
  <si>
    <t>Темниковский</t>
  </si>
  <si>
    <t>19</t>
  </si>
  <si>
    <t>Теньгушевский</t>
  </si>
  <si>
    <t>20</t>
  </si>
  <si>
    <t>Торбеевский</t>
  </si>
  <si>
    <t>21</t>
  </si>
  <si>
    <t>Чамзинский</t>
  </si>
  <si>
    <t>22</t>
  </si>
  <si>
    <t>го Саранск</t>
  </si>
  <si>
    <t>Итого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</si>
</sst>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color theme="1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EBF1DE"/>
      </patternFill>
    </fill>
    <fill>
      <patternFill patternType="solid">
        <fgColor theme="2"/>
        <bgColor rgb="FFEBF1DE"/>
      </patternFill>
    </fill>
    <fill>
      <patternFill patternType="solid">
        <fgColor theme="6" tint="0.79989013336588644"/>
        <bgColor rgb="FFEEECE1"/>
      </patternFill>
    </fill>
    <fill>
      <patternFill patternType="solid">
        <fgColor theme="5" tint="0.79989013336588644"/>
        <bgColor rgb="FFEEECE1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4" fillId="2" borderId="2" xfId="0" applyFont="1" applyFill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4" fillId="4" borderId="2" xfId="0" applyFont="1" applyFill="1" applyBorder="1" applyAlignment="1">
      <alignment horizontal="center" vertical="center" textRotation="90" wrapText="1"/>
    </xf>
    <xf numFmtId="0" fontId="5" fillId="4" borderId="2" xfId="0" applyFont="1" applyFill="1" applyBorder="1" applyAlignment="1">
      <alignment horizontal="center" vertical="center" textRotation="90" wrapText="1"/>
    </xf>
    <xf numFmtId="0" fontId="4" fillId="5" borderId="2" xfId="0" applyFont="1" applyFill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left" vertical="top"/>
    </xf>
    <xf numFmtId="49" fontId="0" fillId="2" borderId="2" xfId="0" applyNumberFormat="1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164" fontId="0" fillId="5" borderId="2" xfId="0" applyNumberFormat="1" applyFill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5" borderId="2" xfId="0" applyFill="1" applyBorder="1"/>
  </cellXfs>
  <cellStyles count="1">
    <cellStyle name="Обычный" xfId="0" builtinId="0"/>
  </cellStyles>
  <dxfs count="8">
    <dxf>
      <font>
        <color rgb="FF9C6500"/>
      </font>
      <fill>
        <patternFill>
          <bgColor rgb="FFFFEB9C"/>
        </patternFill>
      </fill>
    </dxf>
    <dxf>
      <font>
        <sz val="11"/>
        <color rgb="FF000000"/>
        <name val="Calibri"/>
      </font>
      <alignment horizontal="general" vertical="bottom" textRotation="0" wrapText="0" indent="0" relativeIndent="255" shrinkToFit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sz val="11"/>
        <color rgb="FF000000"/>
        <name val="Calibri"/>
      </font>
      <alignment horizontal="general" vertical="bottom" textRotation="0" wrapText="0" indent="0" relativeIndent="255" shrinkToFit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18" sqref="M18"/>
    </sheetView>
  </sheetViews>
  <sheetFormatPr defaultColWidth="8.7109375" defaultRowHeight="15"/>
  <cols>
    <col min="1" max="1" width="22.85546875" customWidth="1"/>
    <col min="2" max="2" width="7" customWidth="1"/>
    <col min="3" max="3" width="7.7109375" customWidth="1"/>
  </cols>
  <sheetData>
    <row r="1" spans="1:7" ht="27.75" customHeight="1">
      <c r="A1" s="1" t="s">
        <v>0</v>
      </c>
      <c r="B1" s="2"/>
      <c r="C1" s="3"/>
      <c r="D1" s="3"/>
      <c r="E1" s="4"/>
      <c r="F1" s="4"/>
    </row>
    <row r="2" spans="1:7" ht="27.75" customHeight="1">
      <c r="A2" s="1"/>
      <c r="B2" s="2" t="s">
        <v>1</v>
      </c>
      <c r="C2" s="3"/>
      <c r="D2" s="3"/>
      <c r="E2" s="4"/>
      <c r="F2" s="4"/>
    </row>
    <row r="3" spans="1:7" ht="14.25" customHeight="1">
      <c r="A3" s="5"/>
      <c r="B3" s="6"/>
      <c r="C3" s="6"/>
    </row>
    <row r="4" spans="1:7" ht="96" customHeight="1">
      <c r="A4" s="7"/>
      <c r="B4" s="8" t="s">
        <v>2</v>
      </c>
      <c r="C4" s="9" t="s">
        <v>3</v>
      </c>
      <c r="D4" s="10" t="s">
        <v>4</v>
      </c>
      <c r="E4" s="11" t="s">
        <v>5</v>
      </c>
      <c r="F4" s="12" t="s">
        <v>6</v>
      </c>
      <c r="G4" s="13" t="s">
        <v>7</v>
      </c>
    </row>
    <row r="5" spans="1:7">
      <c r="A5" s="14" t="s">
        <v>8</v>
      </c>
      <c r="B5" s="15" t="s">
        <v>9</v>
      </c>
      <c r="C5" s="16">
        <v>167</v>
      </c>
      <c r="D5" s="17">
        <v>114</v>
      </c>
      <c r="E5" s="18">
        <v>98</v>
      </c>
      <c r="F5" s="19">
        <f t="shared" ref="F5:F26" si="0">E5/C5*100</f>
        <v>58.682634730538922</v>
      </c>
      <c r="G5" s="20">
        <f t="shared" ref="G5:G26" si="1">D5/C5*100</f>
        <v>68.263473053892227</v>
      </c>
    </row>
    <row r="6" spans="1:7">
      <c r="A6" s="14" t="s">
        <v>10</v>
      </c>
      <c r="B6" s="15" t="s">
        <v>11</v>
      </c>
      <c r="C6" s="16">
        <v>69</v>
      </c>
      <c r="D6" s="17">
        <v>34</v>
      </c>
      <c r="E6" s="18">
        <v>24</v>
      </c>
      <c r="F6" s="19">
        <f t="shared" si="0"/>
        <v>34.782608695652172</v>
      </c>
      <c r="G6" s="20">
        <f t="shared" si="1"/>
        <v>49.275362318840585</v>
      </c>
    </row>
    <row r="7" spans="1:7">
      <c r="A7" s="14" t="s">
        <v>12</v>
      </c>
      <c r="B7" s="15" t="s">
        <v>13</v>
      </c>
      <c r="C7" s="16">
        <v>138</v>
      </c>
      <c r="D7" s="17">
        <v>22</v>
      </c>
      <c r="E7" s="18">
        <v>13</v>
      </c>
      <c r="F7" s="19">
        <f t="shared" si="0"/>
        <v>9.4202898550724647</v>
      </c>
      <c r="G7" s="20">
        <f t="shared" si="1"/>
        <v>15.942028985507244</v>
      </c>
    </row>
    <row r="8" spans="1:7">
      <c r="A8" s="14" t="s">
        <v>14</v>
      </c>
      <c r="B8" s="15" t="s">
        <v>15</v>
      </c>
      <c r="C8" s="16">
        <v>99</v>
      </c>
      <c r="D8" s="17">
        <v>34</v>
      </c>
      <c r="E8" s="18">
        <v>29</v>
      </c>
      <c r="F8" s="19">
        <f t="shared" si="0"/>
        <v>29.292929292929294</v>
      </c>
      <c r="G8" s="20">
        <f t="shared" si="1"/>
        <v>34.343434343434339</v>
      </c>
    </row>
    <row r="9" spans="1:7">
      <c r="A9" s="14" t="s">
        <v>16</v>
      </c>
      <c r="B9" s="15" t="s">
        <v>17</v>
      </c>
      <c r="C9" s="16">
        <v>49</v>
      </c>
      <c r="D9" s="17">
        <v>27</v>
      </c>
      <c r="E9" s="18">
        <v>25</v>
      </c>
      <c r="F9" s="19">
        <f t="shared" si="0"/>
        <v>51.020408163265309</v>
      </c>
      <c r="G9" s="20">
        <f t="shared" si="1"/>
        <v>55.102040816326522</v>
      </c>
    </row>
    <row r="10" spans="1:7">
      <c r="A10" s="14" t="s">
        <v>18</v>
      </c>
      <c r="B10" s="15" t="s">
        <v>19</v>
      </c>
      <c r="C10" s="16">
        <v>115</v>
      </c>
      <c r="D10" s="17">
        <v>30</v>
      </c>
      <c r="E10" s="18">
        <v>20</v>
      </c>
      <c r="F10" s="19">
        <f t="shared" si="0"/>
        <v>17.391304347826086</v>
      </c>
      <c r="G10" s="20">
        <f t="shared" si="1"/>
        <v>26.086956521739129</v>
      </c>
    </row>
    <row r="11" spans="1:7">
      <c r="A11" s="14" t="s">
        <v>20</v>
      </c>
      <c r="B11" s="15" t="s">
        <v>21</v>
      </c>
      <c r="C11" s="16">
        <v>102</v>
      </c>
      <c r="D11" s="17">
        <v>49</v>
      </c>
      <c r="E11" s="18">
        <v>46</v>
      </c>
      <c r="F11" s="19">
        <f t="shared" si="0"/>
        <v>45.098039215686278</v>
      </c>
      <c r="G11" s="20">
        <f t="shared" si="1"/>
        <v>48.03921568627451</v>
      </c>
    </row>
    <row r="12" spans="1:7">
      <c r="A12" s="14" t="s">
        <v>22</v>
      </c>
      <c r="B12" s="15" t="s">
        <v>23</v>
      </c>
      <c r="C12" s="16">
        <v>265</v>
      </c>
      <c r="D12" s="17">
        <v>77</v>
      </c>
      <c r="E12" s="18">
        <v>66</v>
      </c>
      <c r="F12" s="19">
        <f t="shared" si="0"/>
        <v>24.90566037735849</v>
      </c>
      <c r="G12" s="20">
        <f t="shared" si="1"/>
        <v>29.056603773584904</v>
      </c>
    </row>
    <row r="13" spans="1:7">
      <c r="A13" s="14" t="s">
        <v>24</v>
      </c>
      <c r="B13" s="15" t="s">
        <v>25</v>
      </c>
      <c r="C13" s="16">
        <v>89</v>
      </c>
      <c r="D13" s="17">
        <v>25</v>
      </c>
      <c r="E13" s="18">
        <v>13</v>
      </c>
      <c r="F13" s="19">
        <f t="shared" si="0"/>
        <v>14.606741573033707</v>
      </c>
      <c r="G13" s="20">
        <f t="shared" si="1"/>
        <v>28.08988764044944</v>
      </c>
    </row>
    <row r="14" spans="1:7">
      <c r="A14" s="14" t="s">
        <v>26</v>
      </c>
      <c r="B14" s="15" t="s">
        <v>27</v>
      </c>
      <c r="C14" s="16">
        <v>162</v>
      </c>
      <c r="D14" s="17">
        <v>52</v>
      </c>
      <c r="E14" s="18">
        <v>48</v>
      </c>
      <c r="F14" s="19">
        <f t="shared" si="0"/>
        <v>29.629629629629626</v>
      </c>
      <c r="G14" s="20">
        <f t="shared" si="1"/>
        <v>32.098765432098766</v>
      </c>
    </row>
    <row r="15" spans="1:7">
      <c r="A15" s="14" t="s">
        <v>28</v>
      </c>
      <c r="B15" s="15" t="s">
        <v>29</v>
      </c>
      <c r="C15" s="16">
        <v>68</v>
      </c>
      <c r="D15" s="17">
        <v>9</v>
      </c>
      <c r="E15" s="18">
        <v>5</v>
      </c>
      <c r="F15" s="19">
        <f t="shared" si="0"/>
        <v>7.3529411764705888</v>
      </c>
      <c r="G15" s="20">
        <f t="shared" si="1"/>
        <v>13.23529411764706</v>
      </c>
    </row>
    <row r="16" spans="1:7">
      <c r="A16" s="14" t="s">
        <v>30</v>
      </c>
      <c r="B16" s="15" t="s">
        <v>31</v>
      </c>
      <c r="C16" s="16">
        <v>286</v>
      </c>
      <c r="D16" s="17">
        <v>54</v>
      </c>
      <c r="E16" s="18">
        <v>47</v>
      </c>
      <c r="F16" s="19">
        <f t="shared" si="0"/>
        <v>16.433566433566433</v>
      </c>
      <c r="G16" s="20">
        <f t="shared" si="1"/>
        <v>18.88111888111888</v>
      </c>
    </row>
    <row r="17" spans="1:7">
      <c r="A17" s="14" t="s">
        <v>32</v>
      </c>
      <c r="B17" s="15" t="s">
        <v>33</v>
      </c>
      <c r="C17" s="16">
        <v>75</v>
      </c>
      <c r="D17" s="17">
        <v>6</v>
      </c>
      <c r="E17" s="18">
        <v>3</v>
      </c>
      <c r="F17" s="19">
        <f t="shared" si="0"/>
        <v>4</v>
      </c>
      <c r="G17" s="20">
        <f t="shared" si="1"/>
        <v>8</v>
      </c>
    </row>
    <row r="18" spans="1:7">
      <c r="A18" s="14" t="s">
        <v>34</v>
      </c>
      <c r="B18" s="15" t="s">
        <v>35</v>
      </c>
      <c r="C18" s="16">
        <v>191</v>
      </c>
      <c r="D18" s="17">
        <v>56</v>
      </c>
      <c r="E18" s="18">
        <v>49</v>
      </c>
      <c r="F18" s="19">
        <f t="shared" si="0"/>
        <v>25.654450261780106</v>
      </c>
      <c r="G18" s="20">
        <f t="shared" si="1"/>
        <v>29.319371727748688</v>
      </c>
    </row>
    <row r="19" spans="1:7">
      <c r="A19" s="14" t="s">
        <v>36</v>
      </c>
      <c r="B19" s="15" t="s">
        <v>37</v>
      </c>
      <c r="C19" s="16">
        <v>241</v>
      </c>
      <c r="D19" s="17">
        <v>22</v>
      </c>
      <c r="E19" s="18">
        <v>15</v>
      </c>
      <c r="F19" s="19">
        <f t="shared" si="0"/>
        <v>6.2240663900414939</v>
      </c>
      <c r="G19" s="20">
        <f t="shared" si="1"/>
        <v>9.1286307053941904</v>
      </c>
    </row>
    <row r="20" spans="1:7">
      <c r="A20" s="14" t="s">
        <v>38</v>
      </c>
      <c r="B20" s="15" t="s">
        <v>39</v>
      </c>
      <c r="C20" s="16">
        <v>174</v>
      </c>
      <c r="D20" s="17">
        <v>101</v>
      </c>
      <c r="E20" s="18">
        <v>99</v>
      </c>
      <c r="F20" s="19">
        <f t="shared" si="0"/>
        <v>56.896551724137936</v>
      </c>
      <c r="G20" s="20">
        <f t="shared" si="1"/>
        <v>58.045977011494251</v>
      </c>
    </row>
    <row r="21" spans="1:7">
      <c r="A21" s="14" t="s">
        <v>40</v>
      </c>
      <c r="B21" s="15" t="s">
        <v>41</v>
      </c>
      <c r="C21" s="16">
        <v>572</v>
      </c>
      <c r="D21" s="17">
        <v>94</v>
      </c>
      <c r="E21" s="18">
        <v>63</v>
      </c>
      <c r="F21" s="19">
        <f t="shared" si="0"/>
        <v>11.013986013986015</v>
      </c>
      <c r="G21" s="20">
        <f t="shared" si="1"/>
        <v>16.433566433566433</v>
      </c>
    </row>
    <row r="22" spans="1:7">
      <c r="A22" s="14" t="s">
        <v>42</v>
      </c>
      <c r="B22" s="15" t="s">
        <v>43</v>
      </c>
      <c r="C22" s="16">
        <v>117</v>
      </c>
      <c r="D22" s="17">
        <v>46</v>
      </c>
      <c r="E22" s="18">
        <v>37</v>
      </c>
      <c r="F22" s="19">
        <f t="shared" si="0"/>
        <v>31.623931623931622</v>
      </c>
      <c r="G22" s="20">
        <f t="shared" si="1"/>
        <v>39.316239316239319</v>
      </c>
    </row>
    <row r="23" spans="1:7">
      <c r="A23" s="14" t="s">
        <v>44</v>
      </c>
      <c r="B23" s="15" t="s">
        <v>45</v>
      </c>
      <c r="C23" s="16">
        <v>129</v>
      </c>
      <c r="D23" s="17">
        <v>45</v>
      </c>
      <c r="E23" s="18">
        <v>34</v>
      </c>
      <c r="F23" s="19">
        <f t="shared" si="0"/>
        <v>26.356589147286826</v>
      </c>
      <c r="G23" s="20">
        <f t="shared" si="1"/>
        <v>34.883720930232556</v>
      </c>
    </row>
    <row r="24" spans="1:7">
      <c r="A24" s="14" t="s">
        <v>46</v>
      </c>
      <c r="B24" s="15" t="s">
        <v>47</v>
      </c>
      <c r="C24" s="16">
        <v>73</v>
      </c>
      <c r="D24" s="17">
        <v>35</v>
      </c>
      <c r="E24" s="18">
        <v>32</v>
      </c>
      <c r="F24" s="19">
        <f t="shared" si="0"/>
        <v>43.835616438356162</v>
      </c>
      <c r="G24" s="20">
        <f t="shared" si="1"/>
        <v>47.945205479452049</v>
      </c>
    </row>
    <row r="25" spans="1:7">
      <c r="A25" s="14" t="s">
        <v>48</v>
      </c>
      <c r="B25" s="15" t="s">
        <v>49</v>
      </c>
      <c r="C25" s="16">
        <v>122</v>
      </c>
      <c r="D25" s="17">
        <v>21</v>
      </c>
      <c r="E25" s="18">
        <v>16</v>
      </c>
      <c r="F25" s="19">
        <f t="shared" si="0"/>
        <v>13.114754098360656</v>
      </c>
      <c r="G25" s="20">
        <f t="shared" si="1"/>
        <v>17.21311475409836</v>
      </c>
    </row>
    <row r="26" spans="1:7">
      <c r="A26" s="14" t="s">
        <v>50</v>
      </c>
      <c r="B26" s="15" t="s">
        <v>51</v>
      </c>
      <c r="C26" s="16">
        <v>282</v>
      </c>
      <c r="D26" s="17">
        <v>80</v>
      </c>
      <c r="E26" s="18">
        <v>64</v>
      </c>
      <c r="F26" s="19">
        <f t="shared" si="0"/>
        <v>22.695035460992909</v>
      </c>
      <c r="G26" s="20">
        <f t="shared" si="1"/>
        <v>28.368794326241137</v>
      </c>
    </row>
    <row r="27" spans="1:7" hidden="1">
      <c r="A27" s="14" t="s">
        <v>52</v>
      </c>
      <c r="B27" s="14"/>
      <c r="C27" s="21">
        <f>C28-SUM(C5:C26)</f>
        <v>8552</v>
      </c>
    </row>
    <row r="28" spans="1:7" hidden="1">
      <c r="A28" s="14" t="s">
        <v>53</v>
      </c>
      <c r="B28" s="14"/>
      <c r="C28" s="21">
        <v>12137</v>
      </c>
    </row>
  </sheetData>
  <conditionalFormatting sqref="G5:G26">
    <cfRule type="top10" dxfId="7" priority="6" percent="1" bottom="1" rank="25"/>
    <cfRule type="top10" dxfId="6" priority="7" percent="1" rank="30"/>
    <cfRule type="top10" dxfId="5" priority="8" rank="20"/>
  </conditionalFormatting>
  <conditionalFormatting sqref="G4">
    <cfRule type="aboveAverage" dxfId="4" priority="5" aboveAverage="0"/>
  </conditionalFormatting>
  <conditionalFormatting sqref="F5:F26">
    <cfRule type="top10" dxfId="3" priority="2" percent="1" bottom="1" rank="25"/>
    <cfRule type="top10" dxfId="2" priority="3" percent="1" rank="30"/>
    <cfRule type="top10" dxfId="1" priority="4" rank="20"/>
  </conditionalFormatting>
  <conditionalFormatting sqref="F4">
    <cfRule type="aboveAverage" dxfId="0" priority="1" aboveAverage="0"/>
  </conditionalFormatting>
  <pageMargins left="0.7" right="0.7" top="0.75" bottom="0.75" header="0.511811023622047" footer="0.511811023622047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14.05.2025</vt:lpstr>
      <vt:lpstr>'14.05.2025'!Заголовки_для_печати</vt:lpstr>
      <vt:lpstr>'14.05.2025'!Область_печати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Минсоцтрудзанятости РМ, stat</dc:creator>
  <cp:lastModifiedBy>Минсоцтрудзанятости РМ, stat</cp:lastModifiedBy>
  <dcterms:created xsi:type="dcterms:W3CDTF">2025-05-15T09:26:04Z</dcterms:created>
  <dcterms:modified xsi:type="dcterms:W3CDTF">2025-05-15T09:27:21Z</dcterms:modified>
</cp:coreProperties>
</file>